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Лист2!$A$1:$G$42</definedName>
  </definedNames>
  <calcPr calcId="125725" iterateDelta="1E-4"/>
</workbook>
</file>

<file path=xl/calcChain.xml><?xml version="1.0" encoding="utf-8"?>
<calcChain xmlns="http://schemas.openxmlformats.org/spreadsheetml/2006/main">
  <c r="C21" i="2"/>
  <c r="C20"/>
  <c r="C19"/>
  <c r="C16"/>
  <c r="C15"/>
  <c r="C25"/>
  <c r="C24"/>
  <c r="C23"/>
  <c r="C22"/>
  <c r="C18"/>
  <c r="C17"/>
  <c r="C9"/>
  <c r="C8"/>
</calcChain>
</file>

<file path=xl/sharedStrings.xml><?xml version="1.0" encoding="utf-8"?>
<sst xmlns="http://schemas.openxmlformats.org/spreadsheetml/2006/main" count="144" uniqueCount="71">
  <si>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</si>
  <si>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</si>
  <si>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</si>
  <si>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</si>
  <si>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</si>
  <si>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</si>
  <si>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</si>
  <si>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</si>
  <si>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</si>
  <si>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</si>
  <si>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</si>
  <si>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</si>
  <si>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</si>
  <si>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</si>
  <si>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</si>
  <si>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</si>
  <si>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</si>
  <si>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</si>
  <si>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</si>
  <si>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</si>
  <si>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Однокомпонентний калоприймач(ілеостомний),непрозорий,стандартний,19-64мм</t>
  </si>
  <si>
    <t>Абсорбуючий порошок 25г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</si>
  <si>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</si>
  <si>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</si>
  <si>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</si>
  <si>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</si>
  <si>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</si>
  <si>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</si>
  <si>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</si>
  <si>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</si>
  <si>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4Н01721</t>
  </si>
  <si>
    <t xml:space="preserve">4L01186 </t>
  </si>
  <si>
    <t>4L04038</t>
  </si>
  <si>
    <t>GJ25070926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</si>
  <si>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</si>
  <si>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</si>
  <si>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</si>
  <si>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</si>
  <si>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</si>
  <si>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ETS23811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</si>
  <si>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</si>
  <si>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</si>
  <si>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</si>
  <si>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</si>
  <si>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</si>
  <si>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</si>
  <si>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Вакцина проти сказу(VaxiRab N),2,5МО+розчинник 1мл/флакон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</si>
  <si>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</si>
  <si>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</si>
  <si>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визначення поверхневого антигену гепатиту В 100 REACH</t>
  </si>
  <si>
    <t>Експрес-тест для виявлення антитіл до ВІЛ тип 1/2 REACH 25</t>
  </si>
  <si>
    <t>Експрес-тест для виявлення гепатиту С Bioline HCV 25 REACH</t>
  </si>
  <si>
    <t>Експрес-тест для виявлення анти-ТР сифілісу Bioline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</si>
  <si>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</si>
  <si>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</si>
  <si>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</si>
  <si>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</si>
  <si>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</si>
  <si>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</si>
  <si>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06CDJ013AA</t>
  </si>
  <si>
    <t>77C0924S</t>
  </si>
  <si>
    <t>03ADJ011AG</t>
  </si>
  <si>
    <t>77G1724S</t>
  </si>
  <si>
    <t>03ADJ028AA</t>
  </si>
  <si>
    <t>0000934788</t>
  </si>
  <si>
    <t>53563B1AC/1</t>
  </si>
  <si>
    <t>02BDJ051AD</t>
  </si>
  <si>
    <t xml:space="preserve"> </t>
  </si>
  <si>
    <t>RV50018</t>
  </si>
  <si>
    <t>Інформація про  залишки лікарських засобів та медичних виробів</t>
  </si>
  <si>
    <t>Залишок станом на 24.10.2025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</si>
</sst>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view="pageBreakPreview" zoomScale="60" zoomScaleNormal="100" workbookViewId="0">
      <selection activeCell="C4" sqref="C4:C42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43" t="s">
        <v>69</v>
      </c>
      <c r="B2" s="44"/>
      <c r="C2" s="44"/>
      <c r="D2" s="44"/>
      <c r="E2" s="44"/>
      <c r="F2" s="44"/>
      <c r="G2" s="44"/>
    </row>
    <row r="3" spans="1:7" ht="47.25">
      <c r="A3" s="5" t="s">
        <v>0</v>
      </c>
      <c r="B3" s="5" t="s">
        <v>1</v>
      </c>
      <c r="C3" s="5" t="s">
        <v>70</v>
      </c>
      <c r="D3" s="5" t="s">
        <v>29</v>
      </c>
      <c r="E3" s="6" t="s">
        <v>2</v>
      </c>
      <c r="F3" s="7" t="s">
        <v>3</v>
      </c>
      <c r="G3" s="5" t="s">
        <v>4</v>
      </c>
    </row>
    <row r="4" spans="1:7" ht="24.95" customHeight="1">
      <c r="A4" s="18" t="s">
        <v>20</v>
      </c>
      <c r="B4" s="9" t="s">
        <v>6</v>
      </c>
      <c r="C4" s="39">
        <v>1900</v>
      </c>
      <c r="D4" s="20" t="s">
        <v>30</v>
      </c>
      <c r="E4" s="15">
        <v>47331</v>
      </c>
      <c r="F4" s="10">
        <v>72.260000000000005</v>
      </c>
      <c r="G4" s="8" t="s">
        <v>7</v>
      </c>
    </row>
    <row r="5" spans="1:7" ht="24.95" customHeight="1">
      <c r="A5" s="18" t="s">
        <v>11</v>
      </c>
      <c r="B5" s="9" t="s">
        <v>6</v>
      </c>
      <c r="C5" s="39">
        <v>210</v>
      </c>
      <c r="D5" s="20" t="s">
        <v>31</v>
      </c>
      <c r="E5" s="15">
        <v>47362</v>
      </c>
      <c r="F5" s="10">
        <v>136.52000000000001</v>
      </c>
      <c r="G5" s="8" t="s">
        <v>7</v>
      </c>
    </row>
    <row r="6" spans="1:7" ht="24.95" customHeight="1">
      <c r="A6" s="18" t="s">
        <v>12</v>
      </c>
      <c r="B6" s="9" t="s">
        <v>6</v>
      </c>
      <c r="C6" s="39">
        <v>420</v>
      </c>
      <c r="D6" s="20" t="s">
        <v>32</v>
      </c>
      <c r="E6" s="15">
        <v>47392</v>
      </c>
      <c r="F6" s="10">
        <v>128.31</v>
      </c>
      <c r="G6" s="8" t="s">
        <v>7</v>
      </c>
    </row>
    <row r="7" spans="1:7" ht="24.95" customHeight="1">
      <c r="A7" s="18" t="s">
        <v>5</v>
      </c>
      <c r="B7" s="9" t="s">
        <v>6</v>
      </c>
      <c r="C7" s="39">
        <v>30</v>
      </c>
      <c r="D7" s="20">
        <v>10026020</v>
      </c>
      <c r="E7" s="15">
        <v>46501</v>
      </c>
      <c r="F7" s="10">
        <v>53.32</v>
      </c>
      <c r="G7" s="8" t="s">
        <v>7</v>
      </c>
    </row>
    <row r="8" spans="1:7" ht="24.95" customHeight="1">
      <c r="A8" s="18" t="s">
        <v>13</v>
      </c>
      <c r="B8" s="9" t="s">
        <v>6</v>
      </c>
      <c r="C8" s="39">
        <f>90</f>
        <v>90</v>
      </c>
      <c r="D8" s="20">
        <v>9920467</v>
      </c>
      <c r="E8" s="15">
        <v>47233</v>
      </c>
      <c r="F8" s="10">
        <v>42.94</v>
      </c>
      <c r="G8" s="8" t="s">
        <v>7</v>
      </c>
    </row>
    <row r="9" spans="1:7" ht="24.95" customHeight="1">
      <c r="A9" s="18" t="s">
        <v>8</v>
      </c>
      <c r="B9" s="9" t="s">
        <v>6</v>
      </c>
      <c r="C9" s="39">
        <f>4</f>
        <v>4</v>
      </c>
      <c r="D9" s="20">
        <v>9968903</v>
      </c>
      <c r="E9" s="15">
        <v>46605</v>
      </c>
      <c r="F9" s="10">
        <v>74.69</v>
      </c>
      <c r="G9" s="8" t="s">
        <v>7</v>
      </c>
    </row>
    <row r="10" spans="1:7" ht="24.95" customHeight="1">
      <c r="A10" s="18" t="s">
        <v>9</v>
      </c>
      <c r="B10" s="9" t="s">
        <v>6</v>
      </c>
      <c r="C10" s="39">
        <v>44</v>
      </c>
      <c r="D10" s="20">
        <v>9968909</v>
      </c>
      <c r="E10" s="15">
        <v>46598</v>
      </c>
      <c r="F10" s="10">
        <v>73.03</v>
      </c>
      <c r="G10" s="8" t="s">
        <v>7</v>
      </c>
    </row>
    <row r="11" spans="1:7" ht="24.95" customHeight="1">
      <c r="A11" s="18" t="s">
        <v>14</v>
      </c>
      <c r="B11" s="9" t="s">
        <v>6</v>
      </c>
      <c r="C11" s="39">
        <v>300</v>
      </c>
      <c r="D11" s="20">
        <v>9640224</v>
      </c>
      <c r="E11" s="15">
        <v>47362</v>
      </c>
      <c r="F11" s="10">
        <v>42.46</v>
      </c>
      <c r="G11" s="8" t="s">
        <v>7</v>
      </c>
    </row>
    <row r="12" spans="1:7" ht="24.95" customHeight="1">
      <c r="A12" s="18" t="s">
        <v>10</v>
      </c>
      <c r="B12" s="9" t="s">
        <v>6</v>
      </c>
      <c r="C12" s="39">
        <v>19</v>
      </c>
      <c r="D12" s="20">
        <v>42068160</v>
      </c>
      <c r="E12" s="15">
        <v>46901</v>
      </c>
      <c r="F12" s="10">
        <v>271.17</v>
      </c>
      <c r="G12" s="8" t="s">
        <v>7</v>
      </c>
    </row>
    <row r="13" spans="1:7" ht="24.95" customHeight="1">
      <c r="A13" s="18" t="s">
        <v>21</v>
      </c>
      <c r="B13" s="9" t="s">
        <v>6</v>
      </c>
      <c r="C13" s="39">
        <v>16</v>
      </c>
      <c r="D13" s="20">
        <v>9755043</v>
      </c>
      <c r="E13" s="15">
        <v>46149</v>
      </c>
      <c r="F13" s="10">
        <v>247.52</v>
      </c>
      <c r="G13" s="8" t="s">
        <v>7</v>
      </c>
    </row>
    <row r="14" spans="1:7" ht="24.95" customHeight="1">
      <c r="A14" s="19" t="s">
        <v>17</v>
      </c>
      <c r="B14" s="9" t="s">
        <v>6</v>
      </c>
      <c r="C14" s="27">
        <v>2</v>
      </c>
      <c r="D14" s="21" t="s">
        <v>39</v>
      </c>
      <c r="E14" s="9" t="s">
        <v>18</v>
      </c>
      <c r="F14" s="9">
        <v>0</v>
      </c>
      <c r="G14" s="8" t="s">
        <v>7</v>
      </c>
    </row>
    <row r="15" spans="1:7" ht="24.95" customHeight="1">
      <c r="A15" s="19" t="s">
        <v>22</v>
      </c>
      <c r="B15" s="9" t="s">
        <v>26</v>
      </c>
      <c r="C15" s="27">
        <f>18+58</f>
        <v>76</v>
      </c>
      <c r="D15" s="20">
        <v>25021003</v>
      </c>
      <c r="E15" s="11">
        <v>46427</v>
      </c>
      <c r="F15" s="9">
        <v>20.329999999999998</v>
      </c>
      <c r="G15" s="8" t="s">
        <v>7</v>
      </c>
    </row>
    <row r="16" spans="1:7" ht="24.95" customHeight="1">
      <c r="A16" s="19" t="s">
        <v>23</v>
      </c>
      <c r="B16" s="9" t="s">
        <v>26</v>
      </c>
      <c r="C16" s="27">
        <f>18+69</f>
        <v>87</v>
      </c>
      <c r="D16" s="22">
        <v>25021002</v>
      </c>
      <c r="E16" s="11">
        <v>46427</v>
      </c>
      <c r="F16" s="9">
        <v>25.68</v>
      </c>
      <c r="G16" s="8" t="s">
        <v>7</v>
      </c>
    </row>
    <row r="17" spans="1:7" ht="24.95" customHeight="1">
      <c r="A17" s="19" t="s">
        <v>22</v>
      </c>
      <c r="B17" s="9" t="s">
        <v>26</v>
      </c>
      <c r="C17" s="27">
        <f>130</f>
        <v>130</v>
      </c>
      <c r="D17" s="23">
        <v>25031414</v>
      </c>
      <c r="E17" s="12">
        <v>46459</v>
      </c>
      <c r="F17" s="9">
        <v>20.329999999999998</v>
      </c>
      <c r="G17" s="8" t="s">
        <v>7</v>
      </c>
    </row>
    <row r="18" spans="1:7" ht="24.95" customHeight="1">
      <c r="A18" s="19" t="s">
        <v>23</v>
      </c>
      <c r="B18" s="9" t="s">
        <v>26</v>
      </c>
      <c r="C18" s="27">
        <f>75</f>
        <v>75</v>
      </c>
      <c r="D18" s="23">
        <v>25031409</v>
      </c>
      <c r="E18" s="12">
        <v>46459</v>
      </c>
      <c r="F18" s="9">
        <v>25.68</v>
      </c>
      <c r="G18" s="8" t="s">
        <v>7</v>
      </c>
    </row>
    <row r="19" spans="1:7" ht="24.95" customHeight="1">
      <c r="A19" s="19" t="s">
        <v>25</v>
      </c>
      <c r="B19" s="9" t="s">
        <v>6</v>
      </c>
      <c r="C19" s="27">
        <f>26+18+77+198</f>
        <v>319</v>
      </c>
      <c r="D19" s="13">
        <v>25021001</v>
      </c>
      <c r="E19" s="11">
        <v>46427</v>
      </c>
      <c r="F19" s="9">
        <v>25.68</v>
      </c>
      <c r="G19" s="8" t="s">
        <v>7</v>
      </c>
    </row>
    <row r="20" spans="1:7" ht="24.95" customHeight="1">
      <c r="A20" s="19" t="s">
        <v>15</v>
      </c>
      <c r="B20" s="9" t="s">
        <v>6</v>
      </c>
      <c r="C20" s="27">
        <f>10+7+11</f>
        <v>28</v>
      </c>
      <c r="D20" s="14" t="s">
        <v>37</v>
      </c>
      <c r="E20" s="11">
        <v>46047</v>
      </c>
      <c r="F20" s="9">
        <v>49.66</v>
      </c>
      <c r="G20" s="8" t="s">
        <v>7</v>
      </c>
    </row>
    <row r="21" spans="1:7" ht="24.95" customHeight="1">
      <c r="A21" s="19" t="s">
        <v>16</v>
      </c>
      <c r="B21" s="9" t="s">
        <v>6</v>
      </c>
      <c r="C21" s="27">
        <f>10+7+11</f>
        <v>28</v>
      </c>
      <c r="D21" s="16" t="s">
        <v>38</v>
      </c>
      <c r="E21" s="11">
        <v>46048</v>
      </c>
      <c r="F21" s="9">
        <v>49.5</v>
      </c>
      <c r="G21" s="8" t="s">
        <v>7</v>
      </c>
    </row>
    <row r="22" spans="1:7" ht="24.95" customHeight="1">
      <c r="A22" s="19" t="s">
        <v>34</v>
      </c>
      <c r="B22" s="9" t="s">
        <v>6</v>
      </c>
      <c r="C22" s="27">
        <f>25</f>
        <v>25</v>
      </c>
      <c r="D22" s="23">
        <v>25031412</v>
      </c>
      <c r="E22" s="12">
        <v>46459</v>
      </c>
      <c r="F22" s="9">
        <v>25.68</v>
      </c>
      <c r="G22" s="8" t="s">
        <v>7</v>
      </c>
    </row>
    <row r="23" spans="1:7" ht="24.95" customHeight="1">
      <c r="A23" s="19" t="s">
        <v>16</v>
      </c>
      <c r="B23" s="9" t="s">
        <v>6</v>
      </c>
      <c r="C23" s="27">
        <f>5</f>
        <v>5</v>
      </c>
      <c r="D23" s="23" t="s">
        <v>33</v>
      </c>
      <c r="E23" s="12">
        <v>46586</v>
      </c>
      <c r="F23" s="9">
        <v>62.06</v>
      </c>
      <c r="G23" s="8" t="s">
        <v>7</v>
      </c>
    </row>
    <row r="24" spans="1:7" ht="24.95" customHeight="1">
      <c r="A24" s="19" t="s">
        <v>27</v>
      </c>
      <c r="B24" s="9" t="s">
        <v>6</v>
      </c>
      <c r="C24" s="27">
        <f>127</f>
        <v>127</v>
      </c>
      <c r="D24" s="17">
        <v>24081202</v>
      </c>
      <c r="E24" s="11">
        <v>46245</v>
      </c>
      <c r="F24" s="9">
        <v>8.48</v>
      </c>
      <c r="G24" s="8" t="s">
        <v>19</v>
      </c>
    </row>
    <row r="25" spans="1:7" ht="24.95" customHeight="1">
      <c r="A25" s="19" t="s">
        <v>28</v>
      </c>
      <c r="B25" s="9" t="s">
        <v>6</v>
      </c>
      <c r="C25" s="27">
        <f>125</f>
        <v>125</v>
      </c>
      <c r="D25" s="22">
        <v>24081201</v>
      </c>
      <c r="E25" s="11">
        <v>46245</v>
      </c>
      <c r="F25" s="9">
        <v>9.93</v>
      </c>
      <c r="G25" s="8" t="s">
        <v>19</v>
      </c>
    </row>
    <row r="26" spans="1:7" ht="24.95" customHeight="1">
      <c r="A26" s="40" t="s">
        <v>35</v>
      </c>
      <c r="B26" s="26" t="s">
        <v>24</v>
      </c>
      <c r="C26" s="41">
        <v>458</v>
      </c>
      <c r="D26" s="24" t="s">
        <v>36</v>
      </c>
      <c r="E26" s="30">
        <v>46507</v>
      </c>
      <c r="F26" s="26">
        <v>63</v>
      </c>
      <c r="G26" s="8" t="s">
        <v>19</v>
      </c>
    </row>
    <row r="27" spans="1:7" ht="24.95" customHeight="1">
      <c r="A27" s="33" t="s">
        <v>40</v>
      </c>
      <c r="B27" s="9" t="s">
        <v>54</v>
      </c>
      <c r="C27" s="27">
        <v>804</v>
      </c>
      <c r="D27" s="20"/>
      <c r="E27" s="31">
        <v>46477</v>
      </c>
      <c r="F27" s="28">
        <v>1</v>
      </c>
      <c r="G27" s="25" t="s">
        <v>53</v>
      </c>
    </row>
    <row r="28" spans="1:7" ht="24.95" customHeight="1">
      <c r="A28" s="33" t="s">
        <v>41</v>
      </c>
      <c r="B28" s="9" t="s">
        <v>54</v>
      </c>
      <c r="C28" s="27">
        <v>4025</v>
      </c>
      <c r="D28" s="20"/>
      <c r="E28" s="31">
        <v>46538</v>
      </c>
      <c r="F28" s="28">
        <v>38.76</v>
      </c>
      <c r="G28" s="25" t="s">
        <v>53</v>
      </c>
    </row>
    <row r="29" spans="1:7" ht="24.95" customHeight="1">
      <c r="A29" s="19" t="s">
        <v>42</v>
      </c>
      <c r="B29" s="9" t="s">
        <v>6</v>
      </c>
      <c r="C29" s="27">
        <v>99</v>
      </c>
      <c r="D29" s="13"/>
      <c r="E29" s="31">
        <v>46691</v>
      </c>
      <c r="F29" s="28">
        <v>16.72</v>
      </c>
      <c r="G29" s="25" t="s">
        <v>53</v>
      </c>
    </row>
    <row r="30" spans="1:7" ht="24.95" customHeight="1">
      <c r="A30" s="19" t="s">
        <v>43</v>
      </c>
      <c r="B30" s="9" t="s">
        <v>55</v>
      </c>
      <c r="C30" s="27">
        <v>9</v>
      </c>
      <c r="D30" s="14"/>
      <c r="E30" s="31">
        <v>46142</v>
      </c>
      <c r="F30" s="28">
        <v>26.22</v>
      </c>
      <c r="G30" s="25" t="s">
        <v>53</v>
      </c>
    </row>
    <row r="31" spans="1:7" ht="24.95" customHeight="1">
      <c r="A31" s="19" t="s">
        <v>44</v>
      </c>
      <c r="B31" s="9" t="s">
        <v>56</v>
      </c>
      <c r="C31" s="27">
        <v>9</v>
      </c>
      <c r="D31" s="16"/>
      <c r="E31" s="31">
        <v>46873</v>
      </c>
      <c r="F31" s="28">
        <v>2.2799999999999998</v>
      </c>
      <c r="G31" s="25" t="s">
        <v>53</v>
      </c>
    </row>
    <row r="32" spans="1:7" ht="24.95" customHeight="1">
      <c r="A32" s="19" t="s">
        <v>45</v>
      </c>
      <c r="B32" s="34" t="s">
        <v>57</v>
      </c>
      <c r="C32" s="27">
        <v>31</v>
      </c>
      <c r="D32" s="20"/>
      <c r="E32" s="31">
        <v>46996</v>
      </c>
      <c r="F32" s="28">
        <v>7.6</v>
      </c>
      <c r="G32" s="25" t="s">
        <v>53</v>
      </c>
    </row>
    <row r="33" spans="1:13" ht="24.95" customHeight="1">
      <c r="A33" s="19" t="s">
        <v>46</v>
      </c>
      <c r="B33" s="34" t="s">
        <v>24</v>
      </c>
      <c r="C33" s="27">
        <v>41</v>
      </c>
      <c r="D33" s="20" t="s">
        <v>68</v>
      </c>
      <c r="E33" s="32">
        <v>46783</v>
      </c>
      <c r="F33" s="42">
        <v>292.95</v>
      </c>
      <c r="G33" s="25" t="s">
        <v>53</v>
      </c>
    </row>
    <row r="34" spans="1:13" ht="24.95" customHeight="1">
      <c r="A34" s="33" t="s">
        <v>40</v>
      </c>
      <c r="B34" s="34" t="s">
        <v>58</v>
      </c>
      <c r="C34" s="27">
        <v>100</v>
      </c>
      <c r="D34" s="17"/>
      <c r="E34" s="32">
        <v>48457</v>
      </c>
      <c r="F34" s="29">
        <v>49.435000000000002</v>
      </c>
      <c r="G34" s="25" t="s">
        <v>53</v>
      </c>
    </row>
    <row r="35" spans="1:13" ht="24.95" customHeight="1">
      <c r="A35" s="19" t="s">
        <v>47</v>
      </c>
      <c r="B35" s="34" t="s">
        <v>6</v>
      </c>
      <c r="C35" s="27">
        <v>30</v>
      </c>
      <c r="D35" s="35" t="s">
        <v>62</v>
      </c>
      <c r="E35" s="32">
        <v>46203</v>
      </c>
      <c r="F35" s="29">
        <v>43.268000000000001</v>
      </c>
      <c r="G35" s="25" t="s">
        <v>53</v>
      </c>
    </row>
    <row r="36" spans="1:13" ht="24.95" customHeight="1">
      <c r="A36" s="19" t="s">
        <v>47</v>
      </c>
      <c r="B36" s="34" t="s">
        <v>6</v>
      </c>
      <c r="C36" s="27">
        <v>9</v>
      </c>
      <c r="D36" s="36" t="s">
        <v>60</v>
      </c>
      <c r="E36" s="32">
        <v>46081</v>
      </c>
      <c r="F36" s="29">
        <v>41.6</v>
      </c>
      <c r="G36" s="25" t="s">
        <v>53</v>
      </c>
    </row>
    <row r="37" spans="1:13">
      <c r="A37" s="19" t="s">
        <v>48</v>
      </c>
      <c r="B37" s="34" t="s">
        <v>6</v>
      </c>
      <c r="C37" s="27">
        <v>18</v>
      </c>
      <c r="D37" s="37" t="s">
        <v>61</v>
      </c>
      <c r="E37" s="32">
        <v>46093</v>
      </c>
      <c r="F37" s="42">
        <v>33.658999999999999</v>
      </c>
      <c r="G37" s="25" t="s">
        <v>53</v>
      </c>
    </row>
    <row r="38" spans="1:13">
      <c r="A38" s="19" t="s">
        <v>48</v>
      </c>
      <c r="B38" s="34" t="s">
        <v>6</v>
      </c>
      <c r="C38" s="27">
        <v>25</v>
      </c>
      <c r="D38" s="37" t="s">
        <v>63</v>
      </c>
      <c r="E38" s="32">
        <v>46332</v>
      </c>
      <c r="F38" s="42">
        <v>34.018000000000001</v>
      </c>
      <c r="G38" s="25" t="s">
        <v>53</v>
      </c>
      <c r="M38" t="s">
        <v>67</v>
      </c>
    </row>
    <row r="39" spans="1:13">
      <c r="A39" s="19" t="s">
        <v>49</v>
      </c>
      <c r="B39" s="34" t="s">
        <v>6</v>
      </c>
      <c r="C39" s="27">
        <v>100</v>
      </c>
      <c r="D39" s="38" t="s">
        <v>64</v>
      </c>
      <c r="E39" s="32">
        <v>46054</v>
      </c>
      <c r="F39" s="29">
        <v>37.642000000000003</v>
      </c>
      <c r="G39" s="25" t="s">
        <v>53</v>
      </c>
    </row>
    <row r="40" spans="1:13">
      <c r="A40" s="19" t="s">
        <v>50</v>
      </c>
      <c r="B40" s="34" t="s">
        <v>6</v>
      </c>
      <c r="C40" s="27">
        <v>50</v>
      </c>
      <c r="D40" s="37" t="s">
        <v>65</v>
      </c>
      <c r="E40" s="32">
        <v>46456</v>
      </c>
      <c r="F40" s="29">
        <v>30.98</v>
      </c>
      <c r="G40" s="25" t="s">
        <v>53</v>
      </c>
    </row>
    <row r="41" spans="1:13">
      <c r="A41" s="19" t="s">
        <v>51</v>
      </c>
      <c r="B41" s="34" t="s">
        <v>6</v>
      </c>
      <c r="C41" s="27">
        <v>125</v>
      </c>
      <c r="D41" s="37" t="s">
        <v>66</v>
      </c>
      <c r="E41" s="32">
        <v>46358</v>
      </c>
      <c r="F41" s="42">
        <v>49.781999999999996</v>
      </c>
      <c r="G41" s="25" t="s">
        <v>53</v>
      </c>
    </row>
    <row r="42" spans="1:13">
      <c r="A42" s="33" t="s">
        <v>52</v>
      </c>
      <c r="B42" s="34" t="s">
        <v>6</v>
      </c>
      <c r="C42" s="27">
        <v>27</v>
      </c>
      <c r="D42" s="37" t="s">
        <v>59</v>
      </c>
      <c r="E42" s="32">
        <v>46318</v>
      </c>
      <c r="F42" s="29">
        <v>24.890999999999998</v>
      </c>
      <c r="G42" s="25" t="s">
        <v>53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2025-10-23T07:07:15Z</dcterms:modified>
</cp:coreProperties>
</file>